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ITA\Dropbox\AR BTTT - shared M&amp;E officers\Scaling\"/>
    </mc:Choice>
  </mc:AlternateContent>
  <xr:revisionPtr revIDLastSave="0" documentId="13_ncr:1_{4577B268-DBB0-4AD5-831A-5E1EFCE71CC7}" xr6:coauthVersionLast="47" xr6:coauthVersionMax="47" xr10:uidLastSave="{00000000-0000-0000-0000-000000000000}"/>
  <bookViews>
    <workbookView xWindow="-120" yWindow="-120" windowWidth="20730" windowHeight="11160" xr2:uid="{1D674A08-AA2C-4957-A646-47C17BE744CE}"/>
  </bookViews>
  <sheets>
    <sheet name="General Scaling Data" sheetId="1" r:id="rId1"/>
    <sheet name="ARDT_SMS_Mali" sheetId="2" r:id="rId2"/>
  </sheets>
  <externalReferences>
    <externalReference r:id="rId3"/>
  </externalReferences>
  <definedNames>
    <definedName name="Countries">[1]Countries!$A$1:$A$6</definedName>
    <definedName name="Organizations">[1]Organizations!$A:$A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2" l="1"/>
  <c r="H11" i="2"/>
  <c r="J11" i="2" s="1"/>
  <c r="H10" i="2"/>
  <c r="J10" i="2" s="1"/>
  <c r="J9" i="2"/>
  <c r="D9" i="2"/>
  <c r="I8" i="2"/>
  <c r="I13" i="2" s="1"/>
  <c r="D8" i="2"/>
  <c r="H7" i="2"/>
  <c r="J7" i="2" s="1"/>
  <c r="D7" i="2"/>
  <c r="J6" i="2"/>
  <c r="H6" i="2"/>
  <c r="D6" i="2"/>
  <c r="H5" i="2"/>
  <c r="J5" i="2" s="1"/>
  <c r="D5" i="2"/>
  <c r="J4" i="2"/>
  <c r="D4" i="2"/>
  <c r="J3" i="2"/>
  <c r="D3" i="2"/>
  <c r="D2" i="2"/>
  <c r="J13" i="2" l="1"/>
  <c r="H13" i="2"/>
  <c r="D6" i="1"/>
  <c r="C6" i="1"/>
  <c r="E6" i="1" l="1"/>
</calcChain>
</file>

<file path=xl/sharedStrings.xml><?xml version="1.0" encoding="utf-8"?>
<sst xmlns="http://schemas.openxmlformats.org/spreadsheetml/2006/main" count="46" uniqueCount="34">
  <si>
    <t>Sex</t>
  </si>
  <si>
    <t>Male</t>
  </si>
  <si>
    <t>Female</t>
  </si>
  <si>
    <t>Total Beneficiaries</t>
  </si>
  <si>
    <t>Mali</t>
  </si>
  <si>
    <t>Ghana</t>
  </si>
  <si>
    <t>Total</t>
  </si>
  <si>
    <t>Organization</t>
  </si>
  <si>
    <t>Country</t>
  </si>
  <si>
    <t>Duration</t>
  </si>
  <si>
    <t>ARDT-SMS</t>
  </si>
  <si>
    <t>2014-2019</t>
  </si>
  <si>
    <t>UDS-Nutrition Programe/IITA Field days</t>
  </si>
  <si>
    <t>2018-2021</t>
  </si>
  <si>
    <t>WorlCover/Seedpac</t>
  </si>
  <si>
    <t>DEGAS</t>
  </si>
  <si>
    <t>ARDT_SMS 2019 Activity</t>
  </si>
  <si>
    <t>Method of Reach</t>
  </si>
  <si>
    <t>2014 - 2019</t>
  </si>
  <si>
    <t>Capacity building of the installed platforms’ committee members</t>
  </si>
  <si>
    <t>Reaecher to farmer</t>
  </si>
  <si>
    <t>Warranting</t>
  </si>
  <si>
    <t>Private sector to farmers</t>
  </si>
  <si>
    <t>Training of Trainers on Striga management for Community Agri Business</t>
  </si>
  <si>
    <t>Researcher to Private</t>
  </si>
  <si>
    <t>Step down Training Striga management</t>
  </si>
  <si>
    <t>Farmer to farmer</t>
  </si>
  <si>
    <t xml:space="preserve">video screening, training on composting, micro dosing, intercropping, post-harvest handling, using improved seeds and Apron Star </t>
  </si>
  <si>
    <t>Researcher to farmers</t>
  </si>
  <si>
    <t xml:space="preserve">Supporting farmer’s organization members to access loans </t>
  </si>
  <si>
    <t>Supporting farmer’s organization members to access storage facilities</t>
  </si>
  <si>
    <t>Supporting CAB's to develop business plans</t>
  </si>
  <si>
    <t>Promotion and commercialization of improved varieties of sorghum and millet through demonstration plots</t>
  </si>
  <si>
    <t xml:space="preserve">Harvest gathering and loan access by different Innovation Platform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</si>
</sst>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2222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3" fontId="1" fillId="2" borderId="1" xfId="0" applyNumberFormat="1" applyFont="1" applyFill="1" applyBorder="1" applyAlignment="1">
      <alignment horizontal="right" vertical="center"/>
    </xf>
    <xf numFmtId="0" fontId="0" fillId="0" borderId="1" xfId="0" applyBorder="1"/>
    <xf numFmtId="0" fontId="0" fillId="2" borderId="1" xfId="0" applyFill="1" applyBorder="1"/>
    <xf numFmtId="3" fontId="0" fillId="0" borderId="1" xfId="0" applyNumberFormat="1" applyBorder="1"/>
    <xf numFmtId="3" fontId="0" fillId="3" borderId="1" xfId="0" applyNumberFormat="1" applyFill="1" applyBorder="1"/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/>
    <xf numFmtId="0" fontId="5" fillId="0" borderId="1" xfId="0" applyFont="1" applyBorder="1"/>
    <xf numFmtId="164" fontId="5" fillId="0" borderId="1" xfId="1" applyNumberFormat="1" applyFont="1" applyFill="1" applyBorder="1" applyAlignment="1"/>
    <xf numFmtId="0" fontId="6" fillId="0" borderId="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AID/AR%20data&amp;mgt&amp;tools/AR%20data%20requirement%20guidelines/Points%20of%20contacts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s"/>
      <sheetName val="BTTT"/>
      <sheetName val="Fieldday"/>
      <sheetName val="Organizations"/>
      <sheetName val="Countries"/>
      <sheetName val="Options"/>
    </sheetNames>
    <sheetDataSet>
      <sheetData sheetId="0"/>
      <sheetData sheetId="1" refreshError="1"/>
      <sheetData sheetId="2" refreshError="1"/>
      <sheetData sheetId="3">
        <row r="1">
          <cell r="A1" t="str">
            <v>Access for Development, India</v>
          </cell>
        </row>
        <row r="2">
          <cell r="A2" t="str">
            <v>Acharya N.G Ranga Agricultural University (ANGRAU), Hyderabad</v>
          </cell>
        </row>
        <row r="3">
          <cell r="A3" t="str">
            <v>ACIAR</v>
          </cell>
        </row>
        <row r="4">
          <cell r="A4" t="str">
            <v>Addis Ababa University</v>
          </cell>
        </row>
        <row r="5">
          <cell r="A5" t="str">
            <v>Africa Soil Information Service (AfSIS)</v>
          </cell>
        </row>
        <row r="6">
          <cell r="A6" t="str">
            <v>African Center for Economic Transformation</v>
          </cell>
        </row>
        <row r="7">
          <cell r="A7" t="str">
            <v>African Development Bank</v>
          </cell>
        </row>
        <row r="8">
          <cell r="A8" t="str">
            <v>African Economic Research Consortium</v>
          </cell>
        </row>
        <row r="9">
          <cell r="A9" t="str">
            <v>African Forum for Agricultural Advisory Services (AFAAS)</v>
          </cell>
        </row>
        <row r="10">
          <cell r="A10" t="str">
            <v>African NARS &amp; Universities</v>
          </cell>
        </row>
        <row r="11">
          <cell r="A11" t="str">
            <v>African Network for Agriculture, Agroforestry and Natural Resource Management Education (ANAFE)</v>
          </cell>
        </row>
        <row r="12">
          <cell r="A12" t="str">
            <v>African Network for Agriculture, Agroforestry, and Natural Resource Management Education (ANAFE)</v>
          </cell>
        </row>
        <row r="13">
          <cell r="A13" t="str">
            <v>AGRA</v>
          </cell>
        </row>
        <row r="14">
          <cell r="A14" t="str">
            <v>Agricultural (or water) ministries of selected CWANA countries</v>
          </cell>
        </row>
        <row r="15">
          <cell r="A15" t="str">
            <v>Agricultural Multi-model Inter-comparison and Improvement Project (AgMIP)</v>
          </cell>
        </row>
        <row r="16">
          <cell r="A16" t="str">
            <v>Agricultural Research for Development (Cirad)</v>
          </cell>
        </row>
        <row r="17">
          <cell r="A17" t="str">
            <v>Agriculture Consultative Forum (ACF)</v>
          </cell>
        </row>
        <row r="18">
          <cell r="A18" t="str">
            <v>Agriculture Sector Coordinating Unit – Ministry of Agriculture in Kenya</v>
          </cell>
        </row>
        <row r="19">
          <cell r="A19" t="str">
            <v>Agroforestry Policy Working Group, Malawi</v>
          </cell>
        </row>
        <row r="20">
          <cell r="A20" t="str">
            <v>All India Coordinated Pearl millet Improvement Program (AICPMIP)</v>
          </cell>
        </row>
        <row r="21">
          <cell r="A21" t="str">
            <v>All India Coordinated Research Project on chickpea, Kanpur</v>
          </cell>
        </row>
        <row r="22">
          <cell r="A22" t="str">
            <v>All India Coordinated Research Project on pigeonpea (AICPIP), Kanpur</v>
          </cell>
        </row>
        <row r="23">
          <cell r="A23" t="str">
            <v>Amhara regional Agricultural research institute (ARARI)</v>
          </cell>
        </row>
        <row r="24">
          <cell r="A24" t="str">
            <v>ANAFE</v>
          </cell>
        </row>
        <row r="25">
          <cell r="A25" t="str">
            <v>ARDAP</v>
          </cell>
        </row>
        <row r="26">
          <cell r="A26" t="str">
            <v>ASARECA</v>
          </cell>
        </row>
        <row r="27">
          <cell r="A27" t="str">
            <v>ASESCAW</v>
          </cell>
        </row>
        <row r="28">
          <cell r="A28" t="str">
            <v>Association for Strengthening Agricultural Research in Eastern and Central Africa (ASARECA)</v>
          </cell>
        </row>
        <row r="29">
          <cell r="A29" t="str">
            <v>AVRDC</v>
          </cell>
        </row>
        <row r="30">
          <cell r="A30" t="str">
            <v>BAIF</v>
          </cell>
        </row>
        <row r="31">
          <cell r="A31" t="str">
            <v>Banco de Seguro del Estado</v>
          </cell>
        </row>
        <row r="32">
          <cell r="A32" t="str">
            <v>Bangladesh Agricultural Research Council (BARC)</v>
          </cell>
        </row>
        <row r="33">
          <cell r="A33" t="str">
            <v>Bangladesh Institute of Development Studies</v>
          </cell>
        </row>
        <row r="34">
          <cell r="A34" t="str">
            <v>Bangladesh Rural Advancement Committee (BRAC)</v>
          </cell>
        </row>
        <row r="35">
          <cell r="A35" t="str">
            <v>Basque Centre for Climate Change</v>
          </cell>
        </row>
        <row r="36">
          <cell r="A36" t="str">
            <v>Bill and Melinda Gates Foundation</v>
          </cell>
        </row>
        <row r="37">
          <cell r="A37" t="str">
            <v>Biodiveristy International</v>
          </cell>
        </row>
        <row r="38">
          <cell r="A38" t="str">
            <v>Botswana College of Agriculture</v>
          </cell>
        </row>
        <row r="39">
          <cell r="A39" t="str">
            <v>Botswana Institute of Development and Policy Analysis</v>
          </cell>
        </row>
        <row r="40">
          <cell r="A40" t="str">
            <v>Buusaa Gonofaa MFI</v>
          </cell>
        </row>
        <row r="41">
          <cell r="A41" t="str">
            <v>Cairo University</v>
          </cell>
        </row>
        <row r="42">
          <cell r="A42" t="str">
            <v>CAPRi</v>
          </cell>
        </row>
        <row r="43">
          <cell r="A43" t="str">
            <v>CARE</v>
          </cell>
        </row>
        <row r="44">
          <cell r="A44" t="str">
            <v>CARE Mozambique</v>
          </cell>
        </row>
        <row r="45">
          <cell r="A45" t="str">
            <v>CARE-Bangladesh</v>
          </cell>
        </row>
        <row r="46">
          <cell r="A46" t="str">
            <v>Catholic Relief Services (CRS)</v>
          </cell>
        </row>
        <row r="47">
          <cell r="A47" t="str">
            <v>CATIE</v>
          </cell>
        </row>
        <row r="48">
          <cell r="A48" t="str">
            <v>Center of Evaluation for Global Action, University of California, Berkeley</v>
          </cell>
        </row>
        <row r="49">
          <cell r="A49" t="str">
            <v>Centre for Agricultural Research and Development (CARD), Bunda College of Agriculture, University of Malawi</v>
          </cell>
        </row>
        <row r="50">
          <cell r="A50" t="str">
            <v>Centre for Crop Systems Analysis, Wageningen University</v>
          </cell>
        </row>
        <row r="51">
          <cell r="A51" t="str">
            <v>Centre for Economic and Social Studies</v>
          </cell>
        </row>
        <row r="52">
          <cell r="A52" t="str">
            <v>Centre for Economic and Social Studies (CESS), Hyderabad, India</v>
          </cell>
        </row>
        <row r="53">
          <cell r="A53" t="str">
            <v>Centre for Economic and Social Studies (CESS/Hyderabad)</v>
          </cell>
        </row>
        <row r="54">
          <cell r="A54" t="str">
            <v>Centre for Economic Studies and Management (CEEG), Universidade Eduardo Mondlane</v>
          </cell>
        </row>
        <row r="55">
          <cell r="A55" t="str">
            <v>Centro de Investigacio?n de Recursos Naturales y Medio Ambiente (CIRNMA)</v>
          </cell>
        </row>
        <row r="56">
          <cell r="A56" t="str">
            <v>Centro Internacional de Agricultura Tropical (CIAT)</v>
          </cell>
        </row>
        <row r="57">
          <cell r="A57" t="str">
            <v>Chancellor College, Zomba</v>
          </cell>
        </row>
        <row r="58">
          <cell r="A58" t="str">
            <v>China Academy of Social Sciences</v>
          </cell>
        </row>
        <row r="59">
          <cell r="A59" t="str">
            <v>Chinese Academy of Agricultural Sciences</v>
          </cell>
        </row>
        <row r="60">
          <cell r="A60" t="str">
            <v>CIAT</v>
          </cell>
        </row>
        <row r="61">
          <cell r="A61" t="str">
            <v>CIMMYT</v>
          </cell>
        </row>
        <row r="62">
          <cell r="A62" t="str">
            <v>CIP</v>
          </cell>
        </row>
        <row r="63">
          <cell r="A63" t="str">
            <v>CIRNMA, Puno</v>
          </cell>
        </row>
        <row r="64">
          <cell r="A64" t="str">
            <v>College of Home Science, ANGRAU, Andhra Pradesh and other NARS in India</v>
          </cell>
        </row>
        <row r="65">
          <cell r="A65" t="str">
            <v>Comision Nacional de Recursos Fitogeneticos (CONAREFI), Costa Rica</v>
          </cell>
        </row>
        <row r="66">
          <cell r="A66" t="str">
            <v>CONPAPA</v>
          </cell>
        </row>
        <row r="67">
          <cell r="A67" t="str">
            <v>CPWF</v>
          </cell>
        </row>
        <row r="68">
          <cell r="A68" t="str">
            <v>Crop for the Future</v>
          </cell>
        </row>
        <row r="69">
          <cell r="A69" t="str">
            <v>CRP 1.1</v>
          </cell>
        </row>
        <row r="70">
          <cell r="A70" t="str">
            <v>CRP 2</v>
          </cell>
        </row>
        <row r="71">
          <cell r="A71" t="str">
            <v>CRP 3.5 (Grain legumes)</v>
          </cell>
        </row>
        <row r="72">
          <cell r="A72" t="str">
            <v>CRP 3.6 (Dryland Cereals)</v>
          </cell>
        </row>
        <row r="73">
          <cell r="A73" t="str">
            <v>CRP 3.7</v>
          </cell>
        </row>
        <row r="74">
          <cell r="A74" t="str">
            <v>CRP 4</v>
          </cell>
        </row>
        <row r="75">
          <cell r="A75" t="str">
            <v>CRP 6</v>
          </cell>
        </row>
        <row r="76">
          <cell r="A76" t="str">
            <v>CRP 7</v>
          </cell>
        </row>
        <row r="77">
          <cell r="A77" t="str">
            <v>CRP6</v>
          </cell>
        </row>
        <row r="78">
          <cell r="A78" t="str">
            <v>CRP-AAS</v>
          </cell>
        </row>
        <row r="79">
          <cell r="A79" t="str">
            <v>CRS</v>
          </cell>
        </row>
        <row r="80">
          <cell r="A80" t="str">
            <v>CSIRO</v>
          </cell>
        </row>
        <row r="81">
          <cell r="A81" t="str">
            <v>CSISA</v>
          </cell>
        </row>
        <row r="82">
          <cell r="A82" t="str">
            <v>CTB</v>
          </cell>
        </row>
        <row r="83">
          <cell r="A83" t="str">
            <v>CTCRI</v>
          </cell>
        </row>
        <row r="84">
          <cell r="A84" t="str">
            <v>CTI</v>
          </cell>
        </row>
        <row r="85">
          <cell r="A85" t="str">
            <v>Department of Agricultural Economics, University of Ibadan, Nigeria</v>
          </cell>
        </row>
        <row r="86">
          <cell r="A86" t="str">
            <v>Department of Agricultural Extension (Malawi)</v>
          </cell>
        </row>
        <row r="87">
          <cell r="A87" t="str">
            <v>Department of Agriculture, Guangxi (China)</v>
          </cell>
        </row>
        <row r="88">
          <cell r="A88" t="str">
            <v>Department of Crop and Environmental Biology University of Ibadan, Nigeria</v>
          </cell>
        </row>
        <row r="89">
          <cell r="A89" t="str">
            <v>Department of Environment and Natural Resources /Protected Area Management Board, Philippines</v>
          </cell>
        </row>
        <row r="90">
          <cell r="A90" t="str">
            <v>Department of Research and Development and East African Grain Council (EAGC), Kenya Agricultural Research Institute (KARI)</v>
          </cell>
        </row>
        <row r="91">
          <cell r="A91" t="str">
            <v>Development Resource Institute (CDRI), Cambodia</v>
          </cell>
        </row>
        <row r="92">
          <cell r="A92" t="str">
            <v>Directorate of Economics (Direccao de Economia, DE) of the Ministry of Agriculture (MINAG)</v>
          </cell>
        </row>
        <row r="93">
          <cell r="A93" t="str">
            <v>Directorate of Groundnut Research (DGR, Gujarat)</v>
          </cell>
        </row>
        <row r="94">
          <cell r="A94" t="str">
            <v>Directorate of sorghum research (DSR), Hyderabad</v>
          </cell>
        </row>
        <row r="95">
          <cell r="A95" t="str">
            <v>EADD</v>
          </cell>
        </row>
        <row r="96">
          <cell r="A96" t="str">
            <v>East Africa Dairy Development Program (EADD)</v>
          </cell>
        </row>
        <row r="97">
          <cell r="A97" t="str">
            <v>East African Dairy Development Project</v>
          </cell>
        </row>
        <row r="98">
          <cell r="A98" t="str">
            <v>Economic Policy Research Centre</v>
          </cell>
        </row>
        <row r="99">
          <cell r="A99" t="str">
            <v>Economic Research Forum</v>
          </cell>
        </row>
        <row r="100">
          <cell r="A100" t="str">
            <v>Egerton University</v>
          </cell>
        </row>
        <row r="101">
          <cell r="A101" t="str">
            <v>EIAR (Ethiopia)</v>
          </cell>
        </row>
        <row r="102">
          <cell r="A102" t="str">
            <v>Emory University</v>
          </cell>
        </row>
        <row r="103">
          <cell r="A103" t="str">
            <v>Ethiopia Strategy Support Program</v>
          </cell>
        </row>
        <row r="104">
          <cell r="A104" t="str">
            <v>Ethiopian Agricultural Transformation Agency</v>
          </cell>
        </row>
        <row r="105">
          <cell r="A105" t="str">
            <v>Ethiopian Development Research Institute (EDRI)</v>
          </cell>
        </row>
        <row r="106">
          <cell r="A106" t="str">
            <v>Faculte? de Sciences Economiques et de Gestion de Tunis</v>
          </cell>
        </row>
        <row r="107">
          <cell r="A107" t="str">
            <v>FAO</v>
          </cell>
        </row>
        <row r="108">
          <cell r="A108" t="str">
            <v>Federal Ministry of Agriculture and Rural Development of Nigeria</v>
          </cell>
        </row>
        <row r="109">
          <cell r="A109" t="str">
            <v>Federation of NGOs of Senegal</v>
          </cell>
        </row>
        <row r="110">
          <cell r="A110" t="str">
            <v>FEGPAB</v>
          </cell>
        </row>
        <row r="111">
          <cell r="A111" t="str">
            <v>Food and Agriculture Organization of the United Nations (FAO)</v>
          </cell>
        </row>
        <row r="112">
          <cell r="A112" t="str">
            <v>Ford Foundation</v>
          </cell>
        </row>
        <row r="113">
          <cell r="A113" t="str">
            <v>FPRI</v>
          </cell>
        </row>
        <row r="114">
          <cell r="A114" t="str">
            <v>FRI</v>
          </cell>
        </row>
        <row r="115">
          <cell r="A115" t="str">
            <v>Fundaca?o Mari?a Cecilia Souto Vidigal</v>
          </cell>
        </row>
        <row r="116">
          <cell r="A116" t="str">
            <v>Fundacio?n Promocio?n e Investigacio?n de Productos Andinos (PROINPA)</v>
          </cell>
        </row>
        <row r="117">
          <cell r="A117" t="str">
            <v>Ghana Strategy Support Program</v>
          </cell>
        </row>
        <row r="118">
          <cell r="A118" t="str">
            <v>GIZ</v>
          </cell>
        </row>
        <row r="119">
          <cell r="A119" t="str">
            <v>Global Forum for Rural Advisory Services (GFRAS)</v>
          </cell>
        </row>
        <row r="120">
          <cell r="A120" t="str">
            <v>Gokhale Institute of Politics and Economics</v>
          </cell>
        </row>
        <row r="121">
          <cell r="A121" t="str">
            <v>Gokhle Institute of Politics and Economics, Pune, Maharashtra</v>
          </cell>
        </row>
        <row r="122">
          <cell r="A122" t="str">
            <v>Government of Bangladesh</v>
          </cell>
        </row>
        <row r="123">
          <cell r="A123" t="str">
            <v>Government of Ethiopia</v>
          </cell>
        </row>
        <row r="124">
          <cell r="A124" t="str">
            <v>Groupe de Recherche d’Echanges Technologiques</v>
          </cell>
        </row>
        <row r="125">
          <cell r="A125" t="str">
            <v>Gujarat Agricultural University</v>
          </cell>
        </row>
        <row r="126">
          <cell r="A126" t="str">
            <v>Gujarat Institute of Development Research, Ahmadabad, Gujarat</v>
          </cell>
        </row>
        <row r="127">
          <cell r="A127" t="str">
            <v>Gulu University</v>
          </cell>
        </row>
        <row r="128">
          <cell r="A128" t="str">
            <v>HAMK University Finland</v>
          </cell>
        </row>
        <row r="129">
          <cell r="A129" t="str">
            <v>HarvestPlus</v>
          </cell>
        </row>
        <row r="130">
          <cell r="A130" t="str">
            <v>Haryana Agricultural University</v>
          </cell>
        </row>
        <row r="131">
          <cell r="A131" t="str">
            <v>Helen Keller International</v>
          </cell>
        </row>
        <row r="132">
          <cell r="A132" t="str">
            <v>Helvetas</v>
          </cell>
        </row>
        <row r="133">
          <cell r="A133" t="str">
            <v>Hohenheim University, Germany</v>
          </cell>
        </row>
        <row r="134">
          <cell r="A134" t="str">
            <v>Hortichain, Indonesia</v>
          </cell>
        </row>
        <row r="135">
          <cell r="A135" t="str">
            <v>HPI-EADD</v>
          </cell>
        </row>
        <row r="136">
          <cell r="A136" t="str">
            <v>Huazhong Agricultural University (HZAU)</v>
          </cell>
        </row>
        <row r="137">
          <cell r="A137" t="str">
            <v>Hybrid Parents Research Consortium (HPRC), ICRISAT</v>
          </cell>
        </row>
        <row r="138">
          <cell r="A138" t="str">
            <v>ICARD/Chinese Academy of Agricultural Sciences</v>
          </cell>
        </row>
        <row r="139">
          <cell r="A139" t="str">
            <v>ICARDA</v>
          </cell>
        </row>
        <row r="140">
          <cell r="A140" t="str">
            <v>ICDDR</v>
          </cell>
        </row>
        <row r="141">
          <cell r="A141" t="str">
            <v>ICRAF</v>
          </cell>
        </row>
        <row r="142">
          <cell r="A142" t="str">
            <v>ICRAF-REALU</v>
          </cell>
        </row>
        <row r="143">
          <cell r="A143" t="str">
            <v>ICRAF-RUPES</v>
          </cell>
        </row>
        <row r="144">
          <cell r="A144" t="str">
            <v>ICRISAT</v>
          </cell>
        </row>
        <row r="145">
          <cell r="A145" t="str">
            <v>ICRW</v>
          </cell>
        </row>
        <row r="146">
          <cell r="A146" t="str">
            <v>IER (Mali)</v>
          </cell>
        </row>
        <row r="147">
          <cell r="A147" t="str">
            <v>IFAD Office, India</v>
          </cell>
        </row>
        <row r="148">
          <cell r="A148" t="str">
            <v>IFPRI</v>
          </cell>
        </row>
        <row r="149">
          <cell r="A149" t="str">
            <v>IFPRI Dakar</v>
          </cell>
        </row>
        <row r="150">
          <cell r="A150" t="str">
            <v>IFPRI New Delhi Office</v>
          </cell>
        </row>
        <row r="151">
          <cell r="A151" t="str">
            <v>IFPRI, Washington D.C.</v>
          </cell>
        </row>
        <row r="152">
          <cell r="A152" t="str">
            <v>IITA</v>
          </cell>
        </row>
        <row r="153">
          <cell r="A153" t="str">
            <v>ILRI</v>
          </cell>
        </row>
        <row r="154">
          <cell r="A154" t="str">
            <v>INAP (Research Institute for the Peruvian Amazon)</v>
          </cell>
        </row>
        <row r="155">
          <cell r="A155" t="str">
            <v>Indian Council for Forestry Research and Education</v>
          </cell>
        </row>
        <row r="156">
          <cell r="A156" t="str">
            <v>Indian Council of Agricultural Research</v>
          </cell>
        </row>
        <row r="157">
          <cell r="A157" t="str">
            <v>Indian Institute of Technology, Bombay</v>
          </cell>
        </row>
        <row r="158">
          <cell r="A158" t="str">
            <v>Indonesian Center for Agriculture Socio Economic and Policy Studies (ICASEPS)</v>
          </cell>
        </row>
        <row r="159">
          <cell r="A159" t="str">
            <v>INERA (Burkina)</v>
          </cell>
        </row>
        <row r="160">
          <cell r="A160" t="str">
            <v>INIAP</v>
          </cell>
        </row>
        <row r="161">
          <cell r="A161" t="str">
            <v>Iniciativa Papas Andinas Coordination</v>
          </cell>
        </row>
        <row r="162">
          <cell r="A162" t="str">
            <v>Innovative Development Strategies</v>
          </cell>
        </row>
        <row r="163">
          <cell r="A163" t="str">
            <v>INRAN (Niger)</v>
          </cell>
        </row>
        <row r="164">
          <cell r="A164" t="str">
            <v>Institut d’ Economie Rurale, Mali (IER)</v>
          </cell>
        </row>
        <row r="165">
          <cell r="A165" t="str">
            <v>Institut d’Economie Rural, Mali</v>
          </cell>
        </row>
        <row r="166">
          <cell r="A166" t="str">
            <v>Institut National de Recherche en Agriculture du Niger</v>
          </cell>
        </row>
        <row r="167">
          <cell r="A167" t="str">
            <v>Institute for Agricultural Research (IAR)</v>
          </cell>
        </row>
        <row r="168">
          <cell r="A168" t="str">
            <v>Institute of Agricultural Economics of Tajikistan Academy of Agricultural Sciences</v>
          </cell>
        </row>
        <row r="169">
          <cell r="A169" t="str">
            <v>Institute of Agricultural Information, Chinese Academy of Agricultural Science</v>
          </cell>
        </row>
        <row r="170">
          <cell r="A170" t="str">
            <v>Institute of Development Studies, University of Sussex</v>
          </cell>
        </row>
        <row r="171">
          <cell r="A171" t="str">
            <v>Instituto de Tecnologi?a de Alimentos (ITA), Bolivia</v>
          </cell>
        </row>
        <row r="172">
          <cell r="A172" t="str">
            <v>Instituto Nacional de Estatistica</v>
          </cell>
        </row>
        <row r="173">
          <cell r="A173" t="str">
            <v>Instituto Nacional de Innovacio?n Agraria (INIA)</v>
          </cell>
        </row>
        <row r="174">
          <cell r="A174" t="str">
            <v>Instituto Nacional de Innovacio?n Agraria (INIA), Peru</v>
          </cell>
        </row>
        <row r="175">
          <cell r="A175" t="str">
            <v>InterAmerican Development Bank</v>
          </cell>
        </row>
        <row r="176">
          <cell r="A176" t="str">
            <v>International Center for Agricultural Research in the Dry Areas (ICARDA)</v>
          </cell>
        </row>
        <row r="177">
          <cell r="A177" t="str">
            <v>International Center for Tropical Agriculture (CIAT)</v>
          </cell>
        </row>
        <row r="178">
          <cell r="A178" t="str">
            <v>International Crop Research Institute for Semi- Arid Tropics (ICRISAT), India</v>
          </cell>
        </row>
        <row r="179">
          <cell r="A179" t="str">
            <v>International Crops Research Institute for the Semi-Arid Tropics (ICRISAT)</v>
          </cell>
        </row>
        <row r="180">
          <cell r="A180" t="str">
            <v>International Food Policy Research Institute</v>
          </cell>
        </row>
        <row r="181">
          <cell r="A181" t="str">
            <v>International Food Policy Research Institute (IFPRI)</v>
          </cell>
        </row>
        <row r="182">
          <cell r="A182" t="str">
            <v>International Institute for Environment and Development (IIED)</v>
          </cell>
        </row>
        <row r="183">
          <cell r="A183" t="str">
            <v>International Institute of Applied Systems Analysis (IIASA)</v>
          </cell>
        </row>
        <row r="184">
          <cell r="A184" t="str">
            <v>International Institute of Development Studies</v>
          </cell>
        </row>
        <row r="185">
          <cell r="A185" t="str">
            <v>International Institute of Tropical Agriculture</v>
          </cell>
        </row>
        <row r="186">
          <cell r="A186" t="str">
            <v>International Institute of Tropical Agriculture (IITA)</v>
          </cell>
        </row>
        <row r="187">
          <cell r="A187" t="str">
            <v>International Livestock Research Institute</v>
          </cell>
        </row>
        <row r="188">
          <cell r="A188" t="str">
            <v>International Livestock Research Institute (ILRI)</v>
          </cell>
        </row>
        <row r="189">
          <cell r="A189" t="str">
            <v>International Maize and Wheat Improvement Center (CIMMYT)</v>
          </cell>
        </row>
        <row r="190">
          <cell r="A190" t="str">
            <v>International Potato Center (CIP)</v>
          </cell>
        </row>
        <row r="191">
          <cell r="A191" t="str">
            <v>International Rice Research Institute</v>
          </cell>
        </row>
        <row r="192">
          <cell r="A192" t="str">
            <v>International Rice Research Institute (IRRI), Dhaka, Bangladesh</v>
          </cell>
        </row>
        <row r="193">
          <cell r="A193" t="str">
            <v>IRRI</v>
          </cell>
        </row>
        <row r="194">
          <cell r="A194" t="str">
            <v>ISEC, Bangalore, India</v>
          </cell>
        </row>
        <row r="195">
          <cell r="A195" t="str">
            <v>ITPGR Secretariat, FAO</v>
          </cell>
        </row>
        <row r="196">
          <cell r="A196" t="str">
            <v>IWMI</v>
          </cell>
        </row>
        <row r="197">
          <cell r="A197" t="str">
            <v>KARI</v>
          </cell>
        </row>
        <row r="198">
          <cell r="A198" t="str">
            <v>KEMRI</v>
          </cell>
        </row>
        <row r="199">
          <cell r="A199" t="str">
            <v>Kenya Agricultural/Forestry Research Institute (KARI/KEFRI)</v>
          </cell>
        </row>
        <row r="200">
          <cell r="A200" t="str">
            <v>Kickstart International</v>
          </cell>
        </row>
        <row r="201">
          <cell r="A201" t="str">
            <v>KNUST</v>
          </cell>
        </row>
        <row r="202">
          <cell r="A202" t="str">
            <v>Kwame Nkrumah University of Science and Technology</v>
          </cell>
        </row>
        <row r="203">
          <cell r="A203" t="str">
            <v>Land Resources Conservation Department, (Malawi)</v>
          </cell>
        </row>
        <row r="204">
          <cell r="A204" t="str">
            <v>Landesa</v>
          </cell>
        </row>
        <row r="205">
          <cell r="A205" t="str">
            <v>League of Arab States</v>
          </cell>
        </row>
        <row r="206">
          <cell r="A206" t="str">
            <v>Learning Institute (LI), Cambodia</v>
          </cell>
        </row>
        <row r="207">
          <cell r="A207" t="str">
            <v>Li-BIRD, Pokhara</v>
          </cell>
        </row>
        <row r="208">
          <cell r="A208" t="str">
            <v>Life Trust Foundation, India</v>
          </cell>
        </row>
        <row r="209">
          <cell r="A209" t="str">
            <v>LUANAR</v>
          </cell>
        </row>
        <row r="210">
          <cell r="A210" t="str">
            <v>LUANAR Human Nutrition Department and DAES Nutrition Department</v>
          </cell>
        </row>
        <row r="211">
          <cell r="A211" t="str">
            <v>LZARDI</v>
          </cell>
        </row>
        <row r="212">
          <cell r="A212" t="str">
            <v>M.S. Swaminathan Research Foundation, India</v>
          </cell>
        </row>
        <row r="213">
          <cell r="A213" t="str">
            <v>M.S.Swaminathan Research Foundation (MSSRF)</v>
          </cell>
        </row>
        <row r="214">
          <cell r="A214" t="str">
            <v>MaharanaPratapKrishiVignanPeth (MPKV), Rahuri</v>
          </cell>
        </row>
        <row r="215">
          <cell r="A215" t="str">
            <v>Mahatma Phule Krishi Vidyapeeth (MPKV) Rahuri</v>
          </cell>
        </row>
        <row r="216">
          <cell r="A216" t="str">
            <v>Makerere University</v>
          </cell>
        </row>
        <row r="217">
          <cell r="A217" t="str">
            <v>Makerere University, Uganda</v>
          </cell>
        </row>
        <row r="218">
          <cell r="A218" t="str">
            <v>Malawi Strategy Support Program of IFPRI</v>
          </cell>
        </row>
        <row r="219">
          <cell r="A219" t="str">
            <v>Mali Department of Water and Forests</v>
          </cell>
        </row>
        <row r="220">
          <cell r="A220" t="str">
            <v>Managing Risk for Improved Livelihoods (MARIL) PLC</v>
          </cell>
        </row>
        <row r="221">
          <cell r="A221" t="str">
            <v>Marathwada Agricultural University (MAU) Parbhani</v>
          </cell>
        </row>
        <row r="222">
          <cell r="A222" t="str">
            <v>Marathwada Agricultural University (MAU), Parbhani</v>
          </cell>
        </row>
        <row r="223">
          <cell r="A223" t="str">
            <v>Mariano Marcos State University, The Philippines</v>
          </cell>
        </row>
        <row r="224">
          <cell r="A224" t="str">
            <v>MAU, Parbhani, Maharashtra, India</v>
          </cell>
        </row>
        <row r="225">
          <cell r="A225" t="str">
            <v>Mekelle University</v>
          </cell>
        </row>
        <row r="226">
          <cell r="A226" t="str">
            <v>Michigan State University</v>
          </cell>
        </row>
        <row r="227">
          <cell r="A227" t="str">
            <v>Ministry of Agriculture and Cooperatives, Nepal</v>
          </cell>
        </row>
        <row r="228">
          <cell r="A228" t="str">
            <v>Ministry of Agriculture, Forests, and Fisheries (MAFF), Cambodia</v>
          </cell>
        </row>
        <row r="229">
          <cell r="A229" t="str">
            <v>Ministry of Agriculture, Livestock and Food, Guatemala</v>
          </cell>
        </row>
        <row r="230">
          <cell r="A230" t="str">
            <v>Ministry of Environment and Forestry, Cameroon</v>
          </cell>
        </row>
        <row r="231">
          <cell r="A231" t="str">
            <v>Ministry of Food &amp; Agriculture, Ghana</v>
          </cell>
        </row>
        <row r="232">
          <cell r="A232" t="str">
            <v>MOFA</v>
          </cell>
        </row>
        <row r="233">
          <cell r="A233" t="str">
            <v>MOH</v>
          </cell>
        </row>
        <row r="234">
          <cell r="A234" t="str">
            <v>Mozambique SAKSS</v>
          </cell>
        </row>
        <row r="235">
          <cell r="A235" t="str">
            <v>Mozambique Strategy Support Program</v>
          </cell>
        </row>
        <row r="236">
          <cell r="A236" t="str">
            <v>Mozambique Strategy Support Program of IFPRI</v>
          </cell>
        </row>
        <row r="237">
          <cell r="A237" t="str">
            <v>MS Swaminathan Research Foundation</v>
          </cell>
        </row>
        <row r="238">
          <cell r="A238" t="str">
            <v>n/a</v>
          </cell>
        </row>
        <row r="239">
          <cell r="A239" t="str">
            <v>NA</v>
          </cell>
        </row>
        <row r="240">
          <cell r="A240" t="str">
            <v>NARS (Ethiopia Institute of Agricul)tural Research</v>
          </cell>
        </row>
        <row r="241">
          <cell r="A241" t="str">
            <v>NARS from Egypt, Morocco and Ethiopia</v>
          </cell>
        </row>
        <row r="242">
          <cell r="A242" t="str">
            <v>NARS partners in Asia and Africa</v>
          </cell>
        </row>
        <row r="243">
          <cell r="A243" t="str">
            <v>National Agricultural Research Centre (NARC), Ivory Coast</v>
          </cell>
        </row>
        <row r="244">
          <cell r="A244" t="str">
            <v>National Agricultural Research Laboratories, Uganda</v>
          </cell>
        </row>
        <row r="245">
          <cell r="A245" t="str">
            <v>National agricultural research organizations in focal countries</v>
          </cell>
        </row>
        <row r="246">
          <cell r="A246" t="str">
            <v>National Biodiversity Centre, Ministry of Agriculture and Forests, Bhutan</v>
          </cell>
        </row>
        <row r="247">
          <cell r="A247" t="str">
            <v>National Centre for Agricultural Economics and Policy Research</v>
          </cell>
        </row>
        <row r="248">
          <cell r="A248" t="str">
            <v>National Centre for Agricultural Economics and Policy Research (NCAP), ICAR, India</v>
          </cell>
        </row>
        <row r="249">
          <cell r="A249" t="str">
            <v>National Centre for Agricultural Economics and Policy Research (NCAP), India</v>
          </cell>
        </row>
        <row r="250">
          <cell r="A250" t="str">
            <v>National Centre for Agricultural Economics and Policy Research (NCAP/New Delhi)</v>
          </cell>
        </row>
        <row r="251">
          <cell r="A251" t="str">
            <v>National Directorate for the Promotion of Rural Development (DNDR), in the Ministry of Agriculture, Mozambique</v>
          </cell>
        </row>
        <row r="252">
          <cell r="A252" t="str">
            <v>National Institute of nutrition, Andhra Pradesh</v>
          </cell>
        </row>
        <row r="253">
          <cell r="A253" t="str">
            <v>National Root Crops Research Institute (NRCRI), Umudike, Nigeria</v>
          </cell>
        </row>
        <row r="254">
          <cell r="A254" t="str">
            <v>NCAP, India and Delhi School of Economics</v>
          </cell>
        </row>
        <row r="255">
          <cell r="A255" t="str">
            <v>Nigeria Strategy Support Program</v>
          </cell>
        </row>
        <row r="256">
          <cell r="A256" t="str">
            <v>NigeriaINRAN, Institut National de la Recherche Agronomique du Niger, Niamey, Niger</v>
          </cell>
        </row>
        <row r="257">
          <cell r="A257" t="str">
            <v>None</v>
          </cell>
        </row>
        <row r="258">
          <cell r="A258" t="str">
            <v>Norwegian University of Life Sciences</v>
          </cell>
        </row>
        <row r="259">
          <cell r="A259" t="str">
            <v>Not Applicable</v>
          </cell>
        </row>
        <row r="260">
          <cell r="A260" t="str">
            <v>OECD</v>
          </cell>
        </row>
        <row r="261">
          <cell r="A261" t="str">
            <v>Office of the Administrator of Stool Lands (OASL) - Ghana</v>
          </cell>
        </row>
        <row r="262">
          <cell r="A262" t="str">
            <v>OFIAGRO</v>
          </cell>
        </row>
        <row r="263">
          <cell r="A263" t="str">
            <v>Omoria regional agricultural research institute (ORARI)</v>
          </cell>
        </row>
        <row r="264">
          <cell r="A264" t="str">
            <v>Oromia Insurance Company</v>
          </cell>
        </row>
        <row r="265">
          <cell r="A265" t="str">
            <v>Oxfam Great Britain</v>
          </cell>
        </row>
        <row r="266">
          <cell r="A266" t="str">
            <v>PATH</v>
          </cell>
        </row>
        <row r="267">
          <cell r="A267" t="str">
            <v>Peking University</v>
          </cell>
        </row>
        <row r="268">
          <cell r="A268" t="str">
            <v>Peking University, China</v>
          </cell>
        </row>
        <row r="269">
          <cell r="A269" t="str">
            <v>Plant your Future</v>
          </cell>
        </row>
        <row r="270">
          <cell r="A270" t="str">
            <v>Practical Action</v>
          </cell>
        </row>
        <row r="271">
          <cell r="A271" t="str">
            <v>Presidential Technical Committee for Land Reform (PTCLR) - Nigeria</v>
          </cell>
        </row>
        <row r="272">
          <cell r="A272" t="str">
            <v>PROINPA</v>
          </cell>
        </row>
        <row r="273">
          <cell r="A273" t="str">
            <v>PROINPA Foundation</v>
          </cell>
        </row>
        <row r="274">
          <cell r="A274" t="str">
            <v>Proinpa Foundation, Bolivia</v>
          </cell>
        </row>
        <row r="275">
          <cell r="A275" t="str">
            <v>Rajasthan Agricultural University (RAU)</v>
          </cell>
        </row>
        <row r="276">
          <cell r="A276" t="str">
            <v>Rangpur Dinajpur Rural Service (RDRS)</v>
          </cell>
        </row>
        <row r="277">
          <cell r="A277" t="str">
            <v>Regional development organizations, initiatives, and projects</v>
          </cell>
        </row>
        <row r="278">
          <cell r="A278" t="str">
            <v>Regional Universities Forum for Capacity Building in Agriculture</v>
          </cell>
        </row>
        <row r="279">
          <cell r="A279" t="str">
            <v>Remin University</v>
          </cell>
        </row>
        <row r="280">
          <cell r="A280" t="str">
            <v>RESAKS</v>
          </cell>
        </row>
        <row r="281">
          <cell r="A281" t="str">
            <v>ReSAKSS</v>
          </cell>
        </row>
        <row r="282">
          <cell r="A282" t="str">
            <v>Research Center for Rural Economy, Ministry of Agriculture, China</v>
          </cell>
        </row>
        <row r="283">
          <cell r="A283" t="str">
            <v>Research on Poverty Alleviation</v>
          </cell>
        </row>
        <row r="284">
          <cell r="A284" t="str">
            <v>Research on Poverty Alleviation (REPOA)</v>
          </cell>
        </row>
        <row r="285">
          <cell r="A285" t="str">
            <v>RIPPLE Ethiopia</v>
          </cell>
        </row>
        <row r="286">
          <cell r="A286" t="str">
            <v>Roma Tre University</v>
          </cell>
        </row>
        <row r="287">
          <cell r="A287" t="str">
            <v>Rwanda Agricultural Board (Rwanda)</v>
          </cell>
        </row>
        <row r="288">
          <cell r="A288" t="str">
            <v>Rwanda Agriculture Board, Rwanda</v>
          </cell>
        </row>
        <row r="289">
          <cell r="A289" t="str">
            <v>SARI</v>
          </cell>
        </row>
        <row r="290">
          <cell r="A290" t="str">
            <v>Savanna Agricultural Research Institute (SARI)</v>
          </cell>
        </row>
        <row r="291">
          <cell r="A291" t="str">
            <v>SDC</v>
          </cell>
        </row>
        <row r="292">
          <cell r="A292" t="str">
            <v>Shanghai University of Finance and Economics</v>
          </cell>
        </row>
        <row r="293">
          <cell r="A293" t="str">
            <v>Sheik Veterinary and Technical School and Reference Centre</v>
          </cell>
        </row>
        <row r="294">
          <cell r="A294" t="str">
            <v>SNV</v>
          </cell>
        </row>
        <row r="295">
          <cell r="A295" t="str">
            <v>Society for Elimination of Rural Poverty</v>
          </cell>
        </row>
        <row r="296">
          <cell r="A296" t="str">
            <v>Sokoine University of Agriculture</v>
          </cell>
        </row>
        <row r="297">
          <cell r="A297" t="str">
            <v>Sokoine University of Agriculture, Morogoro, Tanzania</v>
          </cell>
        </row>
        <row r="298">
          <cell r="A298" t="str">
            <v>SRI</v>
          </cell>
        </row>
        <row r="299">
          <cell r="A299" t="str">
            <v>Srivardhini K Jha</v>
          </cell>
        </row>
        <row r="300">
          <cell r="A300" t="str">
            <v>Stanford University</v>
          </cell>
        </row>
        <row r="301">
          <cell r="A301" t="str">
            <v>Sustainable Food Lab</v>
          </cell>
        </row>
        <row r="302">
          <cell r="A302" t="str">
            <v>Swisscontact</v>
          </cell>
        </row>
        <row r="303">
          <cell r="A303" t="str">
            <v>Tai Nguyen University</v>
          </cell>
        </row>
        <row r="304">
          <cell r="A304" t="str">
            <v>Tanzania Ministry of Agriculture’s Department of Economics and Statistics</v>
          </cell>
        </row>
        <row r="305">
          <cell r="A305" t="str">
            <v>Tanzania Social Action Fund</v>
          </cell>
        </row>
        <row r="306">
          <cell r="A306" t="str">
            <v>TBD (?)</v>
          </cell>
        </row>
        <row r="307">
          <cell r="A307" t="str">
            <v>Technoserve</v>
          </cell>
        </row>
        <row r="308">
          <cell r="A308" t="str">
            <v>Tegemeo Institute for Agricultural Policy and Development</v>
          </cell>
        </row>
        <row r="309">
          <cell r="A309" t="str">
            <v>Tegemeo Institute of Agricultural Policy and Development</v>
          </cell>
        </row>
        <row r="310">
          <cell r="A310" t="str">
            <v>The Abdul Latif Jameel Poverty Action Lab</v>
          </cell>
        </row>
        <row r="311">
          <cell r="A311" t="str">
            <v>The Agricultural Research and Extension Authority (AREA)</v>
          </cell>
        </row>
        <row r="312">
          <cell r="A312" t="str">
            <v>The Kennedy School of Government (KSG), Harvard University</v>
          </cell>
        </row>
        <row r="313">
          <cell r="A313" t="str">
            <v>Tor Vergata University</v>
          </cell>
        </row>
        <row r="314">
          <cell r="A314" t="str">
            <v>Trivandrum</v>
          </cell>
        </row>
        <row r="315">
          <cell r="A315" t="str">
            <v>UAM, Universite Abdou Moumouni, Niamey, Niger</v>
          </cell>
        </row>
        <row r="316">
          <cell r="A316" t="str">
            <v>UDS</v>
          </cell>
        </row>
        <row r="317">
          <cell r="A317" t="str">
            <v>UAP Keur Mousse</v>
          </cell>
        </row>
        <row r="318">
          <cell r="A318" t="str">
            <v>UG</v>
          </cell>
        </row>
        <row r="319">
          <cell r="A319" t="str">
            <v>Uganda Strategy Support Program</v>
          </cell>
        </row>
        <row r="320">
          <cell r="A320" t="str">
            <v>UGAPNS</v>
          </cell>
        </row>
        <row r="321">
          <cell r="A321" t="str">
            <v>UGPAS</v>
          </cell>
        </row>
        <row r="322">
          <cell r="A322" t="str">
            <v>UGPL</v>
          </cell>
        </row>
        <row r="323">
          <cell r="A323" t="str">
            <v>UGPN</v>
          </cell>
        </row>
        <row r="324">
          <cell r="A324" t="str">
            <v>UMB – Center for Land Tenure Study</v>
          </cell>
        </row>
        <row r="325">
          <cell r="A325" t="str">
            <v>UNACTAD</v>
          </cell>
        </row>
        <row r="326">
          <cell r="A326" t="str">
            <v>UNICEF</v>
          </cell>
        </row>
        <row r="327">
          <cell r="A327" t="str">
            <v>Union Fass Boye</v>
          </cell>
        </row>
        <row r="328">
          <cell r="A328" t="str">
            <v>Universitad Nacional Agraria La Molina (UNALM), Peru</v>
          </cell>
        </row>
        <row r="329">
          <cell r="A329" t="str">
            <v>Universite? Catholique de Bukavu (Laboratoire d’Economie Applique?e au De?veloppement)</v>
          </cell>
        </row>
        <row r="330">
          <cell r="A330" t="str">
            <v>Universities and policy think-tanks in the focal countries</v>
          </cell>
        </row>
        <row r="331">
          <cell r="A331" t="str">
            <v>University College London</v>
          </cell>
        </row>
        <row r="332">
          <cell r="A332" t="str">
            <v>University of Agricultural Sciences (UAS), Dharwad, Karnataka</v>
          </cell>
        </row>
        <row r="333">
          <cell r="A333" t="str">
            <v>University of Agricultural Sciences Dharwad</v>
          </cell>
        </row>
        <row r="334">
          <cell r="A334" t="str">
            <v>University of Agricultural Sciences, Bangalore, Karnataka</v>
          </cell>
        </row>
        <row r="335">
          <cell r="A335" t="str">
            <v>University of California at Davis</v>
          </cell>
        </row>
        <row r="336">
          <cell r="A336" t="str">
            <v>University of Cambridge</v>
          </cell>
        </row>
        <row r="337">
          <cell r="A337" t="str">
            <v>University of Copenhagen</v>
          </cell>
        </row>
        <row r="338">
          <cell r="A338" t="str">
            <v>University of Florida</v>
          </cell>
        </row>
        <row r="339">
          <cell r="A339" t="str">
            <v>University of Florida, USA</v>
          </cell>
        </row>
        <row r="340">
          <cell r="A340" t="str">
            <v>University of Frankfurt</v>
          </cell>
        </row>
        <row r="341">
          <cell r="A341" t="str">
            <v>University of Goettingen</v>
          </cell>
        </row>
        <row r="342">
          <cell r="A342" t="str">
            <v>University of Goettingen, Department of Agricultural Economics and Rural Development, Germany</v>
          </cell>
        </row>
        <row r="343">
          <cell r="A343" t="str">
            <v>University of Hohenheim, Institute of Agricultural Economics and Social Sciences in the Tropics and Sub-Tropics, Germany</v>
          </cell>
        </row>
        <row r="344">
          <cell r="A344" t="str">
            <v>University of Illinois</v>
          </cell>
        </row>
        <row r="345">
          <cell r="A345" t="str">
            <v>University of International Business and Economics</v>
          </cell>
        </row>
        <row r="346">
          <cell r="A346" t="str">
            <v>University of Kinshasa</v>
          </cell>
        </row>
        <row r="347">
          <cell r="A347" t="str">
            <v>University of Lagos</v>
          </cell>
        </row>
        <row r="348">
          <cell r="A348" t="str">
            <v>University of Louvain</v>
          </cell>
        </row>
        <row r="349">
          <cell r="A349" t="str">
            <v>University of Malaya</v>
          </cell>
        </row>
        <row r="350">
          <cell r="A350" t="str">
            <v>University of Minnesota</v>
          </cell>
        </row>
        <row r="351">
          <cell r="A351" t="str">
            <v>University of Nairobi</v>
          </cell>
        </row>
        <row r="352">
          <cell r="A352" t="str">
            <v>University of Oxford</v>
          </cell>
        </row>
        <row r="353">
          <cell r="A353" t="str">
            <v>University of the Philippines</v>
          </cell>
        </row>
        <row r="354">
          <cell r="A354" t="str">
            <v>University of Tschang (Cameroon)</v>
          </cell>
        </row>
        <row r="355">
          <cell r="A355" t="str">
            <v>USAID</v>
          </cell>
        </row>
        <row r="356">
          <cell r="A356" t="str">
            <v>VECO</v>
          </cell>
        </row>
        <row r="357">
          <cell r="A357" t="str">
            <v>Wellsprings Advisors</v>
          </cell>
        </row>
        <row r="358">
          <cell r="A358" t="str">
            <v>WFP</v>
          </cell>
        </row>
        <row r="359">
          <cell r="A359" t="str">
            <v>Word Fish</v>
          </cell>
        </row>
        <row r="360">
          <cell r="A360" t="str">
            <v>WORLD AGROFORESTRY</v>
          </cell>
        </row>
        <row r="361">
          <cell r="A361" t="str">
            <v>World Agroforestry Centre (ICRAF)</v>
          </cell>
        </row>
        <row r="362">
          <cell r="A362" t="str">
            <v>World Bank</v>
          </cell>
        </row>
        <row r="363">
          <cell r="A363" t="str">
            <v>World Bank-DIME</v>
          </cell>
        </row>
        <row r="364">
          <cell r="A364" t="str">
            <v>WORLD FISH</v>
          </cell>
        </row>
        <row r="365">
          <cell r="A365" t="str">
            <v>World Food Programme</v>
          </cell>
        </row>
        <row r="366">
          <cell r="A366" t="str">
            <v>World vision Ethiopia</v>
          </cell>
        </row>
        <row r="367">
          <cell r="A367" t="str">
            <v>WorldFish</v>
          </cell>
        </row>
        <row r="368">
          <cell r="A368" t="str">
            <v>WorldFish Center</v>
          </cell>
        </row>
        <row r="369">
          <cell r="A369" t="str">
            <v>Wuppertal University, Germany</v>
          </cell>
        </row>
        <row r="370">
          <cell r="A370" t="str">
            <v>WUR</v>
          </cell>
        </row>
        <row r="371">
          <cell r="A371" t="str">
            <v>Yale University – Department of Economics</v>
          </cell>
        </row>
        <row r="372">
          <cell r="A372" t="str">
            <v>Yemen Ministry of Planning and International Cooperation</v>
          </cell>
        </row>
        <row r="373">
          <cell r="A373" t="str">
            <v>Yield Gap Atlas Project (led by University of Nebraska)</v>
          </cell>
        </row>
        <row r="374">
          <cell r="A374" t="str">
            <v>Zambia Agricultural Research Institute, Mt. Makulu Central Research Station, Chilanga, Zambia</v>
          </cell>
        </row>
        <row r="375">
          <cell r="A375" t="str">
            <v>Zambian Agricultural Research Institute (ZARI)</v>
          </cell>
        </row>
        <row r="376">
          <cell r="A376" t="str">
            <v>Zhejiang University</v>
          </cell>
        </row>
        <row r="377">
          <cell r="A377" t="str">
            <v>AMASSA</v>
          </cell>
        </row>
        <row r="378">
          <cell r="A378" t="str">
            <v>AMEDD</v>
          </cell>
        </row>
        <row r="379">
          <cell r="A379" t="str">
            <v>ARI</v>
          </cell>
        </row>
        <row r="380">
          <cell r="A380" t="str">
            <v>GLDB</v>
          </cell>
        </row>
        <row r="381">
          <cell r="A381" t="str">
            <v>GUIFFA</v>
          </cell>
        </row>
        <row r="382">
          <cell r="A382" t="str">
            <v>MOBIOM</v>
          </cell>
        </row>
        <row r="383">
          <cell r="A383" t="str">
            <v>NORGFA</v>
          </cell>
        </row>
        <row r="384">
          <cell r="A384" t="str">
            <v>PSC</v>
          </cell>
        </row>
        <row r="385">
          <cell r="A385" t="str">
            <v>SEEDPAG</v>
          </cell>
        </row>
        <row r="386">
          <cell r="A386" t="str">
            <v>WIAD</v>
          </cell>
        </row>
        <row r="387">
          <cell r="A387" t="str">
            <v>WRI</v>
          </cell>
        </row>
      </sheetData>
      <sheetData sheetId="4">
        <row r="1">
          <cell r="A1" t="str">
            <v>Mali</v>
          </cell>
        </row>
        <row r="2">
          <cell r="A2" t="str">
            <v>Ghana</v>
          </cell>
        </row>
        <row r="3">
          <cell r="A3" t="str">
            <v>Ethiopia</v>
          </cell>
        </row>
        <row r="4">
          <cell r="A4" t="str">
            <v>Malawi</v>
          </cell>
        </row>
        <row r="5">
          <cell r="A5" t="str">
            <v>Tanzania</v>
          </cell>
        </row>
        <row r="6">
          <cell r="A6" t="str">
            <v>Zambia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EC8DD-2891-4AF6-B053-3F4530AE38C3}">
  <sheetPr>
    <tabColor rgb="FF00B050"/>
  </sheetPr>
  <dimension ref="A1:E6"/>
  <sheetViews>
    <sheetView showGridLines="0" tabSelected="1" workbookViewId="0">
      <selection activeCell="A13" sqref="A13"/>
    </sheetView>
  </sheetViews>
  <sheetFormatPr defaultRowHeight="15" x14ac:dyDescent="0.25"/>
  <cols>
    <col min="1" max="1" width="36.85546875" bestFit="1" customWidth="1"/>
    <col min="2" max="2" width="11.42578125" customWidth="1"/>
    <col min="3" max="3" width="11" customWidth="1"/>
    <col min="4" max="4" width="11.140625" customWidth="1"/>
    <col min="5" max="5" width="13" customWidth="1"/>
  </cols>
  <sheetData>
    <row r="1" spans="1:5" x14ac:dyDescent="0.25">
      <c r="A1" s="8" t="s">
        <v>7</v>
      </c>
      <c r="B1" s="8" t="s">
        <v>8</v>
      </c>
      <c r="C1" s="8" t="s">
        <v>1</v>
      </c>
      <c r="D1" s="8" t="s">
        <v>2</v>
      </c>
      <c r="E1" s="8" t="s">
        <v>9</v>
      </c>
    </row>
    <row r="2" spans="1:5" x14ac:dyDescent="0.25">
      <c r="A2" s="8" t="s">
        <v>10</v>
      </c>
      <c r="B2" s="8" t="s">
        <v>4</v>
      </c>
      <c r="C2" s="8">
        <v>70327</v>
      </c>
      <c r="D2" s="8">
        <v>70821</v>
      </c>
      <c r="E2" s="8" t="s">
        <v>11</v>
      </c>
    </row>
    <row r="3" spans="1:5" x14ac:dyDescent="0.25">
      <c r="A3" s="8" t="s">
        <v>12</v>
      </c>
      <c r="B3" s="8" t="s">
        <v>5</v>
      </c>
      <c r="C3" s="8">
        <v>945</v>
      </c>
      <c r="D3" s="8">
        <v>17575</v>
      </c>
      <c r="E3" s="8" t="s">
        <v>13</v>
      </c>
    </row>
    <row r="4" spans="1:5" x14ac:dyDescent="0.25">
      <c r="A4" s="8" t="s">
        <v>14</v>
      </c>
      <c r="B4" s="8" t="s">
        <v>5</v>
      </c>
      <c r="C4" s="8">
        <v>394</v>
      </c>
      <c r="D4" s="8">
        <v>268</v>
      </c>
      <c r="E4" s="8">
        <v>2021</v>
      </c>
    </row>
    <row r="5" spans="1:5" x14ac:dyDescent="0.25">
      <c r="A5" s="8" t="s">
        <v>15</v>
      </c>
      <c r="B5" s="8" t="s">
        <v>5</v>
      </c>
      <c r="C5" s="8">
        <v>1590</v>
      </c>
      <c r="D5" s="8">
        <v>1410</v>
      </c>
      <c r="E5" s="8">
        <v>2021</v>
      </c>
    </row>
    <row r="6" spans="1:5" x14ac:dyDescent="0.25">
      <c r="A6" s="8"/>
      <c r="B6" s="8"/>
      <c r="C6" s="10">
        <f>SUM(C2:C5)</f>
        <v>73256</v>
      </c>
      <c r="D6" s="10">
        <f>SUM(D2:D5)</f>
        <v>90074</v>
      </c>
      <c r="E6" s="11">
        <f>SUM(C6:D6)</f>
        <v>163330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2913A-511A-4AA5-9F3C-B08C10C47E3E}">
  <sheetPr>
    <tabColor rgb="FFFFC000"/>
  </sheetPr>
  <dimension ref="A1:J13"/>
  <sheetViews>
    <sheetView topLeftCell="F1" workbookViewId="0">
      <selection activeCell="F15" sqref="F15"/>
    </sheetView>
  </sheetViews>
  <sheetFormatPr defaultRowHeight="15" x14ac:dyDescent="0.25"/>
  <cols>
    <col min="4" max="4" width="17.7109375" bestFit="1" customWidth="1"/>
    <col min="6" max="6" width="121.85546875" customWidth="1"/>
    <col min="7" max="7" width="24.28515625" bestFit="1" customWidth="1"/>
    <col min="10" max="10" width="9.85546875" bestFit="1" customWidth="1"/>
  </cols>
  <sheetData>
    <row r="1" spans="1:10" ht="15.75" x14ac:dyDescent="0.25">
      <c r="A1" s="9" t="s">
        <v>0</v>
      </c>
      <c r="B1" s="3" t="s">
        <v>1</v>
      </c>
      <c r="C1" s="3" t="s">
        <v>2</v>
      </c>
      <c r="D1" s="6" t="s">
        <v>3</v>
      </c>
      <c r="F1" s="12" t="s">
        <v>16</v>
      </c>
      <c r="G1" s="13" t="s">
        <v>17</v>
      </c>
      <c r="H1" s="14" t="s">
        <v>18</v>
      </c>
      <c r="I1" s="14"/>
      <c r="J1" s="14"/>
    </row>
    <row r="2" spans="1:10" ht="15.75" x14ac:dyDescent="0.25">
      <c r="A2" s="1">
        <v>2015</v>
      </c>
      <c r="B2" s="4">
        <v>0</v>
      </c>
      <c r="C2" s="4">
        <v>0</v>
      </c>
      <c r="D2" s="7">
        <f t="shared" ref="D2:D9" si="0">SUM(B2:C2)</f>
        <v>0</v>
      </c>
      <c r="F2" s="12"/>
      <c r="G2" s="15"/>
      <c r="H2" s="16" t="s">
        <v>1</v>
      </c>
      <c r="I2" s="16" t="s">
        <v>2</v>
      </c>
      <c r="J2" s="16" t="s">
        <v>6</v>
      </c>
    </row>
    <row r="3" spans="1:10" ht="15.75" x14ac:dyDescent="0.25">
      <c r="A3" s="1">
        <v>2016</v>
      </c>
      <c r="B3" s="4">
        <v>0</v>
      </c>
      <c r="C3" s="4">
        <v>0</v>
      </c>
      <c r="D3" s="7">
        <f t="shared" si="0"/>
        <v>0</v>
      </c>
      <c r="F3" s="17" t="s">
        <v>19</v>
      </c>
      <c r="G3" s="17" t="s">
        <v>20</v>
      </c>
      <c r="H3" s="18">
        <v>41</v>
      </c>
      <c r="I3" s="18">
        <v>6</v>
      </c>
      <c r="J3" s="18">
        <f>SUM(H3:I3)</f>
        <v>47</v>
      </c>
    </row>
    <row r="4" spans="1:10" ht="15.75" x14ac:dyDescent="0.25">
      <c r="A4" s="1">
        <v>2017</v>
      </c>
      <c r="B4" s="4">
        <v>0</v>
      </c>
      <c r="C4" s="4">
        <v>0</v>
      </c>
      <c r="D4" s="7">
        <f t="shared" si="0"/>
        <v>0</v>
      </c>
      <c r="F4" s="17" t="s">
        <v>21</v>
      </c>
      <c r="G4" s="17" t="s">
        <v>22</v>
      </c>
      <c r="H4" s="18">
        <v>299</v>
      </c>
      <c r="I4" s="18">
        <v>225</v>
      </c>
      <c r="J4" s="18">
        <f t="shared" ref="J4:J12" si="1">SUM(H4:I4)</f>
        <v>524</v>
      </c>
    </row>
    <row r="5" spans="1:10" ht="15.75" x14ac:dyDescent="0.25">
      <c r="A5" s="1">
        <v>2018</v>
      </c>
      <c r="B5" s="5">
        <v>0</v>
      </c>
      <c r="C5" s="5">
        <v>344</v>
      </c>
      <c r="D5" s="7">
        <f t="shared" si="0"/>
        <v>344</v>
      </c>
      <c r="F5" s="17" t="s">
        <v>23</v>
      </c>
      <c r="G5" s="17" t="s">
        <v>24</v>
      </c>
      <c r="H5" s="18">
        <f>344-35</f>
        <v>309</v>
      </c>
      <c r="I5" s="18">
        <v>35</v>
      </c>
      <c r="J5" s="18">
        <f t="shared" si="1"/>
        <v>344</v>
      </c>
    </row>
    <row r="6" spans="1:10" ht="15.75" x14ac:dyDescent="0.25">
      <c r="A6" s="1">
        <v>2019</v>
      </c>
      <c r="B6" s="5">
        <v>70348</v>
      </c>
      <c r="C6" s="5">
        <v>75593</v>
      </c>
      <c r="D6" s="7">
        <f t="shared" si="0"/>
        <v>145941</v>
      </c>
      <c r="F6" s="17" t="s">
        <v>25</v>
      </c>
      <c r="G6" s="17" t="s">
        <v>26</v>
      </c>
      <c r="H6" s="18">
        <f>2995-700</f>
        <v>2295</v>
      </c>
      <c r="I6" s="18">
        <v>700</v>
      </c>
      <c r="J6" s="18">
        <f t="shared" si="1"/>
        <v>2995</v>
      </c>
    </row>
    <row r="7" spans="1:10" ht="15.75" x14ac:dyDescent="0.25">
      <c r="A7" s="1">
        <v>2020</v>
      </c>
      <c r="B7" s="5">
        <v>0</v>
      </c>
      <c r="C7" s="5">
        <v>3981</v>
      </c>
      <c r="D7" s="7">
        <f t="shared" si="0"/>
        <v>3981</v>
      </c>
      <c r="F7" s="17" t="s">
        <v>27</v>
      </c>
      <c r="G7" s="17" t="s">
        <v>28</v>
      </c>
      <c r="H7" s="18">
        <f>8071-I7</f>
        <v>4127</v>
      </c>
      <c r="I7" s="18">
        <v>3944</v>
      </c>
      <c r="J7" s="18">
        <f t="shared" si="1"/>
        <v>8071</v>
      </c>
    </row>
    <row r="8" spans="1:10" ht="15.75" x14ac:dyDescent="0.25">
      <c r="A8" s="1">
        <v>2021</v>
      </c>
      <c r="B8" s="5">
        <v>1963</v>
      </c>
      <c r="C8" s="5">
        <v>1664</v>
      </c>
      <c r="D8" s="7">
        <f t="shared" si="0"/>
        <v>3627</v>
      </c>
      <c r="F8" s="17" t="s">
        <v>29</v>
      </c>
      <c r="G8" s="17" t="s">
        <v>22</v>
      </c>
      <c r="H8" s="18">
        <v>56643</v>
      </c>
      <c r="I8" s="18">
        <f>J8-H8</f>
        <v>63941</v>
      </c>
      <c r="J8" s="18">
        <v>120584</v>
      </c>
    </row>
    <row r="9" spans="1:10" ht="15.75" x14ac:dyDescent="0.25">
      <c r="A9" s="2">
        <v>2022</v>
      </c>
      <c r="B9" s="5">
        <v>0</v>
      </c>
      <c r="C9" s="5">
        <v>0</v>
      </c>
      <c r="D9" s="7">
        <f t="shared" si="0"/>
        <v>0</v>
      </c>
      <c r="F9" s="17" t="s">
        <v>30</v>
      </c>
      <c r="G9" s="17" t="s">
        <v>22</v>
      </c>
      <c r="H9" s="18">
        <v>1373</v>
      </c>
      <c r="I9" s="18">
        <v>0</v>
      </c>
      <c r="J9" s="18">
        <f t="shared" si="1"/>
        <v>1373</v>
      </c>
    </row>
    <row r="10" spans="1:10" ht="15.75" x14ac:dyDescent="0.25">
      <c r="F10" s="17" t="s">
        <v>31</v>
      </c>
      <c r="G10" s="17" t="s">
        <v>22</v>
      </c>
      <c r="H10" s="18">
        <f>929-I10</f>
        <v>893</v>
      </c>
      <c r="I10" s="18">
        <v>36</v>
      </c>
      <c r="J10" s="18">
        <f t="shared" si="1"/>
        <v>929</v>
      </c>
    </row>
    <row r="11" spans="1:10" ht="15.75" x14ac:dyDescent="0.25">
      <c r="F11" s="17" t="s">
        <v>32</v>
      </c>
      <c r="G11" s="17" t="s">
        <v>28</v>
      </c>
      <c r="H11" s="18">
        <f>5844-I11</f>
        <v>4063</v>
      </c>
      <c r="I11" s="18">
        <v>1781</v>
      </c>
      <c r="J11" s="18">
        <f t="shared" si="1"/>
        <v>5844</v>
      </c>
    </row>
    <row r="12" spans="1:10" ht="15.75" x14ac:dyDescent="0.25">
      <c r="F12" s="19" t="s">
        <v>33</v>
      </c>
      <c r="G12" s="19" t="s">
        <v>22</v>
      </c>
      <c r="H12" s="18">
        <v>284</v>
      </c>
      <c r="I12" s="18">
        <v>153</v>
      </c>
      <c r="J12" s="18">
        <f t="shared" si="1"/>
        <v>437</v>
      </c>
    </row>
    <row r="13" spans="1:10" ht="15.75" x14ac:dyDescent="0.25">
      <c r="F13" s="17" t="s">
        <v>6</v>
      </c>
      <c r="G13" s="17"/>
      <c r="H13" s="18">
        <f>SUM(H3:H12)</f>
        <v>70327</v>
      </c>
      <c r="I13" s="18">
        <f>SUM(I3:I12)</f>
        <v>70821</v>
      </c>
      <c r="J13" s="18">
        <f>SUM(J3:J12)</f>
        <v>141148</v>
      </c>
    </row>
  </sheetData>
  <mergeCells count="3">
    <mergeCell ref="F1:F2"/>
    <mergeCell ref="G1:G2"/>
    <mergeCell ref="H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General Scaling Data</vt:lpstr>
      <vt:lpstr>ARDT_SMS_Mali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IITA</dc:creator>
  <cp:lastModifiedBy>IITA</cp:lastModifiedBy>
  <dcterms:created xsi:type="dcterms:W3CDTF">2022-09-05T14:52:05Z</dcterms:created>
  <dcterms:modified xsi:type="dcterms:W3CDTF">2023-05-19T08:40:47Z</dcterms:modified>
</cp:coreProperties>
</file>